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1_Formatos IFT 2022 - 3er trim sif 2022\"/>
    </mc:Choice>
  </mc:AlternateContent>
  <xr:revisionPtr revIDLastSave="0" documentId="13_ncr:1_{909E9059-90A9-468F-AF05-3F48989D5E7A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28680" yWindow="-120" windowWidth="20730" windowHeight="110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48" i="1" l="1"/>
  <c r="H68" i="1" s="1"/>
  <c r="H62" i="1"/>
  <c r="H57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C17" i="1"/>
  <c r="C43" i="1" l="1"/>
  <c r="E17" i="1"/>
  <c r="G68" i="1"/>
  <c r="G43" i="1"/>
  <c r="G73" i="1" s="1"/>
  <c r="H17" i="1"/>
  <c r="H43" i="1" s="1"/>
  <c r="H73" i="1" s="1"/>
  <c r="D73" i="1"/>
  <c r="F68" i="1"/>
  <c r="F73" i="1" s="1"/>
  <c r="H78" i="1"/>
  <c r="H37" i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<sst xmlns="http://schemas.openxmlformats.org/spreadsheetml/2006/main" count="77" uniqueCount="77">
  <si>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</si>
  <si>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</si>
  <si>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</si>
  <si>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</si>
  <si>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</si>
  <si>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</si>
  <si>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</si>
  <si>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</si>
  <si>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</si>
  <si>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</si>
  <si>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</si>
  <si>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</si>
  <si>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</si>
  <si>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</si>
  <si>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</si>
  <si>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</si>
  <si>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</si>
  <si>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</si>
  <si>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</si>
  <si>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</si>
  <si>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</si>
  <si>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</si>
  <si>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</si>
  <si>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</si>
  <si>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</si>
  <si>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</si>
  <si>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</si>
  <si>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</si>
  <si>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</si>
  <si>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</si>
  <si>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</si>
  <si>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</si>
  <si>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</si>
  <si>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</si>
  <si>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</si>
  <si>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</si>
  <si>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</si>
  <si>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</si>
  <si>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</si>
  <si>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</si>
  <si>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</si>
  <si>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</si>
  <si>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</si>
  <si>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</si>
  <si>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</si>
  <si>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</si>
  <si>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</si>
  <si>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</si>
  <si>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</si>
  <si>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</si>
  <si>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</si>
  <si>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</si>
  <si>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</si>
  <si>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</si>
  <si>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</si>
  <si>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</si>
  <si>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</si>
  <si>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</si>
  <si>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</si>
  <si>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</si>
  <si>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</si>
  <si>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</si>
  <si>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</si>
  <si>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</si>
  <si>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</si>
  <si>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</si>
  <si>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</si>
  <si>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</si>
  <si>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</si>
  <si>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</si>
  <si>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</si>
  <si>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</si>
  <si>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</si>
  <si>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</si>
  <si>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</si>
  <si>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Pensiones (a)</t>
  </si>
  <si>
    <t>Al  30 de Septiembre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</si>
</sst>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10"/>
      <color theme="1"/>
      <name val="Arial Narrow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5" fillId="0" borderId="5" xfId="0" applyNumberFormat="1" applyFont="1" applyBorder="1" applyAlignment="1" applyProtection="1">
      <alignment horizontal="right" vertical="center"/>
      <protection locked="0"/>
    </xf>
    <xf numFmtId="4" fontId="6" fillId="0" borderId="15" xfId="0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58" zoomScale="90" zoomScaleNormal="90" workbookViewId="0">
      <selection activeCell="D39" sqref="D39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42" t="s">
        <v>75</v>
      </c>
      <c r="C2" s="43"/>
      <c r="D2" s="43"/>
      <c r="E2" s="43"/>
      <c r="F2" s="43"/>
      <c r="G2" s="43"/>
      <c r="H2" s="44"/>
    </row>
    <row r="3" spans="2:9" ht="12" x14ac:dyDescent="0.2">
      <c r="B3" s="45" t="s">
        <v>1</v>
      </c>
      <c r="C3" s="46"/>
      <c r="D3" s="46"/>
      <c r="E3" s="46"/>
      <c r="F3" s="46"/>
      <c r="G3" s="46"/>
      <c r="H3" s="47"/>
    </row>
    <row r="4" spans="2:9" ht="12" x14ac:dyDescent="0.2">
      <c r="B4" s="48" t="s">
        <v>76</v>
      </c>
      <c r="C4" s="49"/>
      <c r="D4" s="49"/>
      <c r="E4" s="49"/>
      <c r="F4" s="49"/>
      <c r="G4" s="49"/>
      <c r="H4" s="50"/>
    </row>
    <row r="5" spans="2:9" ht="12.6" thickBot="1" x14ac:dyDescent="0.25">
      <c r="B5" s="51" t="s">
        <v>2</v>
      </c>
      <c r="C5" s="52"/>
      <c r="D5" s="52"/>
      <c r="E5" s="52"/>
      <c r="F5" s="52"/>
      <c r="G5" s="52"/>
      <c r="H5" s="53"/>
    </row>
    <row r="6" spans="2:9" ht="12.6" thickBot="1" x14ac:dyDescent="0.25">
      <c r="B6" s="54" t="s">
        <v>3</v>
      </c>
      <c r="C6" s="56" t="s">
        <v>4</v>
      </c>
      <c r="D6" s="57"/>
      <c r="E6" s="57"/>
      <c r="F6" s="57"/>
      <c r="G6" s="58"/>
      <c r="H6" s="59" t="s">
        <v>5</v>
      </c>
    </row>
    <row r="7" spans="2:9" ht="30" customHeight="1" thickBot="1" x14ac:dyDescent="0.25">
      <c r="B7" s="55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60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ht="12" x14ac:dyDescent="0.2">
      <c r="B9" s="7" t="s">
        <v>11</v>
      </c>
      <c r="C9" s="8"/>
      <c r="D9" s="8"/>
      <c r="E9" s="29"/>
      <c r="F9" s="8"/>
      <c r="G9" s="8"/>
      <c r="H9" s="29"/>
    </row>
    <row r="10" spans="2:9" ht="12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ht="12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ht="12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ht="12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ht="12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39">
        <v>228798659</v>
      </c>
      <c r="D16" s="25">
        <v>0</v>
      </c>
      <c r="E16" s="27">
        <f t="shared" si="0"/>
        <v>228798659</v>
      </c>
      <c r="F16" s="25">
        <v>171105073.66</v>
      </c>
      <c r="G16" s="25">
        <v>171105073.66</v>
      </c>
      <c r="H16" s="34">
        <f t="shared" si="1"/>
        <v>-57693585.340000004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2.8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ht="12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ht="12" x14ac:dyDescent="0.2">
      <c r="B37" s="9" t="s">
        <v>39</v>
      </c>
      <c r="C37" s="27">
        <f>C38</f>
        <v>157500000</v>
      </c>
      <c r="D37" s="22">
        <f t="shared" ref="D37:G37" si="8">D38</f>
        <v>16000000</v>
      </c>
      <c r="E37" s="30">
        <f t="shared" si="3"/>
        <v>173500000</v>
      </c>
      <c r="F37" s="22">
        <f t="shared" si="8"/>
        <v>134125000</v>
      </c>
      <c r="G37" s="22">
        <f t="shared" si="8"/>
        <v>134125000</v>
      </c>
      <c r="H37" s="34">
        <f t="shared" si="7"/>
        <v>-23375000</v>
      </c>
    </row>
    <row r="38" spans="2:8" x14ac:dyDescent="0.2">
      <c r="B38" s="13" t="s">
        <v>40</v>
      </c>
      <c r="C38" s="26">
        <v>157500000</v>
      </c>
      <c r="D38" s="26">
        <v>16000000</v>
      </c>
      <c r="E38" s="30">
        <f t="shared" si="3"/>
        <v>173500000</v>
      </c>
      <c r="F38" s="26">
        <v>134125000</v>
      </c>
      <c r="G38" s="40">
        <v>134125000</v>
      </c>
      <c r="H38" s="30">
        <f t="shared" si="7"/>
        <v>-23375000</v>
      </c>
    </row>
    <row r="39" spans="2:8" ht="12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ht="12" x14ac:dyDescent="0.2">
      <c r="B43" s="7" t="s">
        <v>44</v>
      </c>
      <c r="C43" s="61">
        <f>SUM(C10:C17,C30,C36,C37,C39)</f>
        <v>386298659</v>
      </c>
      <c r="D43" s="61">
        <f t="shared" ref="D43:H43" si="10">SUM(D10:D17,D30,D36,D37,D39)</f>
        <v>16000000</v>
      </c>
      <c r="E43" s="41">
        <f t="shared" si="10"/>
        <v>402298659</v>
      </c>
      <c r="F43" s="61">
        <f t="shared" si="10"/>
        <v>305230073.65999997</v>
      </c>
      <c r="G43" s="61">
        <f t="shared" si="10"/>
        <v>305230073.65999997</v>
      </c>
      <c r="H43" s="41">
        <f t="shared" si="10"/>
        <v>-81068585.340000004</v>
      </c>
    </row>
    <row r="44" spans="2:8" ht="12" x14ac:dyDescent="0.2">
      <c r="B44" s="7" t="s">
        <v>45</v>
      </c>
      <c r="C44" s="61"/>
      <c r="D44" s="61"/>
      <c r="E44" s="41"/>
      <c r="F44" s="61"/>
      <c r="G44" s="61"/>
      <c r="H44" s="41"/>
    </row>
    <row r="45" spans="2:8" ht="12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ht="12" x14ac:dyDescent="0.2">
      <c r="B47" s="7" t="s">
        <v>47</v>
      </c>
      <c r="C47" s="23"/>
      <c r="D47" s="15"/>
      <c r="E47" s="31"/>
      <c r="F47" s="15"/>
      <c r="G47" s="15"/>
      <c r="H47" s="31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2.8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22.8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2.8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2.8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2.8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2.8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ht="12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ht="12" x14ac:dyDescent="0.2">
      <c r="B73" s="7" t="s">
        <v>70</v>
      </c>
      <c r="C73" s="22">
        <f>SUM(C43,C68,C70)</f>
        <v>386298659</v>
      </c>
      <c r="D73" s="22">
        <f t="shared" ref="D73:G73" si="21">SUM(D43,D68,D70)</f>
        <v>16000000</v>
      </c>
      <c r="E73" s="27">
        <f t="shared" si="21"/>
        <v>402298659</v>
      </c>
      <c r="F73" s="22">
        <f t="shared" si="21"/>
        <v>305230073.65999997</v>
      </c>
      <c r="G73" s="22">
        <f t="shared" si="21"/>
        <v>305230073.65999997</v>
      </c>
      <c r="H73" s="27">
        <f>SUM(H43,H68,H70)</f>
        <v>-81068585.340000004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ht="12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Financieros</cp:lastModifiedBy>
  <dcterms:created xsi:type="dcterms:W3CDTF">2020-01-08T20:55:35Z</dcterms:created>
  <dcterms:modified xsi:type="dcterms:W3CDTF">2022-10-28T22:59:51Z</dcterms:modified>
</cp:coreProperties>
</file>